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eenstra\Documents\Roemenië\"/>
    </mc:Choice>
  </mc:AlternateContent>
  <xr:revisionPtr revIDLastSave="0" documentId="8_{9D68CE28-763B-4408-A226-BE19EDC3A290}" xr6:coauthVersionLast="47" xr6:coauthVersionMax="47" xr10:uidLastSave="{00000000-0000-0000-0000-000000000000}"/>
  <bookViews>
    <workbookView xWindow="-120" yWindow="-120" windowWidth="19440" windowHeight="11640" tabRatio="831" xr2:uid="{00000000-000D-0000-FFFF-FFFF00000000}"/>
  </bookViews>
  <sheets>
    <sheet name="Balans" sheetId="1" r:id="rId1"/>
    <sheet name="baten &amp; lasten" sheetId="5" r:id="rId2"/>
  </sheets>
  <calcPr calcId="181029"/>
</workbook>
</file>

<file path=xl/calcChain.xml><?xml version="1.0" encoding="utf-8"?>
<calcChain xmlns="http://schemas.openxmlformats.org/spreadsheetml/2006/main">
  <c r="I30" i="1" l="1"/>
  <c r="F16" i="5" l="1"/>
  <c r="E27" i="1" l="1"/>
  <c r="F42" i="5"/>
  <c r="E14" i="1"/>
  <c r="I14" i="1" l="1"/>
  <c r="I42" i="5" l="1"/>
  <c r="I19" i="5"/>
  <c r="F19" i="5" l="1"/>
  <c r="F44" i="5" s="1"/>
  <c r="I44" i="5" l="1"/>
  <c r="I35" i="1" l="1"/>
  <c r="E18" i="1"/>
  <c r="E30" i="1" s="1"/>
  <c r="E35" i="1" s="1"/>
</calcChain>
</file>

<file path=xl/sharedStrings.xml><?xml version="1.0" encoding="utf-8"?>
<sst xmlns="http://schemas.openxmlformats.org/spreadsheetml/2006/main" count="79" uniqueCount="59">
  <si>
    <t xml:space="preserve">     </t>
  </si>
  <si>
    <t xml:space="preserve"> </t>
  </si>
  <si>
    <t xml:space="preserve">     Totaal                                   </t>
  </si>
  <si>
    <t>(a)</t>
  </si>
  <si>
    <t xml:space="preserve">     Totaal                                  </t>
  </si>
  <si>
    <t>(b)</t>
  </si>
  <si>
    <t>(a-b)</t>
  </si>
  <si>
    <t>€</t>
  </si>
  <si>
    <t>ACTIVA</t>
  </si>
  <si>
    <t>Liquide middelen</t>
  </si>
  <si>
    <t xml:space="preserve"> Rabobank 3002.48.164</t>
  </si>
  <si>
    <t>PASSIVA</t>
  </si>
  <si>
    <t>Vermogen</t>
  </si>
  <si>
    <t xml:space="preserve"> Stand begin boekjaar</t>
  </si>
  <si>
    <t xml:space="preserve"> Toevoeging</t>
  </si>
  <si>
    <t>Baten</t>
  </si>
  <si>
    <t>Lasten</t>
  </si>
  <si>
    <t xml:space="preserve"> Kerkelijke bijdragen en collecten</t>
  </si>
  <si>
    <t xml:space="preserve"> Resultaat</t>
  </si>
  <si>
    <t xml:space="preserve"> Rabobank 3002.325.392</t>
  </si>
  <si>
    <t xml:space="preserve"> Rente</t>
  </si>
  <si>
    <t xml:space="preserve"> Bestedingen + afboeken</t>
  </si>
  <si>
    <t>BALANS PER 31 DECEMBER</t>
  </si>
  <si>
    <t>WINST- EN VERLIESREKENING OVER</t>
  </si>
  <si>
    <t>Bestemmingsreserve</t>
  </si>
  <si>
    <t>verschil</t>
  </si>
  <si>
    <t xml:space="preserve">Silindru (ds Imolda) </t>
  </si>
  <si>
    <t>Cherechiu (ds Kalman Oroszi)</t>
  </si>
  <si>
    <t>Chesereu (ds Magda Oroszi)</t>
  </si>
  <si>
    <t>Ianca ( ds Jako Sandor Zsigmond)</t>
  </si>
  <si>
    <t>inkt</t>
  </si>
  <si>
    <t>porto</t>
  </si>
  <si>
    <t>Vorderingen  Transport aug 2019</t>
  </si>
  <si>
    <t>Stichting Roemenië Aalten–Sălaj</t>
  </si>
  <si>
    <t>Targe Mures Roma (ds Jozsef)</t>
  </si>
  <si>
    <t>Kosten transport van Theo voorgeschoten</t>
  </si>
  <si>
    <t>Kosten Website</t>
  </si>
  <si>
    <t>Vordering Transport Leo 2020</t>
  </si>
  <si>
    <t>Acceptgiroos</t>
  </si>
  <si>
    <t>Vordering Transport 2021</t>
  </si>
  <si>
    <t>Achterhoek Nieuws voorgeschoten</t>
  </si>
  <si>
    <t>Vordering nota Achterhoek Nieuws</t>
  </si>
  <si>
    <t>Vordering Achterhoek Nieuws</t>
  </si>
  <si>
    <t xml:space="preserve">Kosten transport van Leo gesponserd </t>
  </si>
  <si>
    <t>Kosten en declaraties bestuur</t>
  </si>
  <si>
    <t>Giften algemeen particulier</t>
  </si>
  <si>
    <t>Giften algemeen &gt; € 100,-</t>
  </si>
  <si>
    <t>Opbrengst markten</t>
  </si>
  <si>
    <t>Gift MondiAalten</t>
  </si>
  <si>
    <t>Kinderen/Jeugd van Bestemmingsres.</t>
  </si>
  <si>
    <t>Transport voorgeschoten</t>
  </si>
  <si>
    <t>Totale kosten transport</t>
  </si>
  <si>
    <t>Vordering SBPost</t>
  </si>
  <si>
    <t>Inkoop artikelen</t>
  </si>
  <si>
    <t>Kosten bezoek transport Roemenie</t>
  </si>
  <si>
    <t>Overige algemene kosten</t>
  </si>
  <si>
    <t>Hulp algemeen SBPost</t>
  </si>
  <si>
    <t>Bankkosten</t>
  </si>
  <si>
    <t>31-12-2022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</si>
</sst>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_-* #,##0\-;_-* &quot;-&quot;_-;_-@_-"/>
    <numFmt numFmtId="165" formatCode="_-* #,##0.00_-;_-* #,##0.00\-;_-* &quot;-&quot;??_-;_-@_-"/>
    <numFmt numFmtId="166" formatCode="_-* #,##0_-;_-* #,##0\-;_-* &quot;-&quot;??_-;_-@_-"/>
    <numFmt numFmtId="167" formatCode="0_ ;\-0\ "/>
    <numFmt numFmtId="168" formatCode="#,##0_);\-#,##0_);\ \ \ \-\ ;"/>
    <numFmt numFmtId="169" formatCode="_-[$€-2]\ * #,##0.00_-;_-[$€-2]\ * #,##0.00\-;_-[$€-2]\ * &quot;-&quot;??_-"/>
  </numFmts>
  <fonts count="11" x14ac:knownFonts="1">
    <font>
      <sz val="10"/>
      <name val="Courier New"/>
      <family val="3"/>
    </font>
    <font>
      <sz val="10"/>
      <name val="Courier New"/>
      <family val="3"/>
    </font>
    <font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165" fontId="1" fillId="0" borderId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2" applyNumberFormat="1" applyFont="1"/>
    <xf numFmtId="164" fontId="2" fillId="0" borderId="0" xfId="0" applyNumberFormat="1" applyFont="1"/>
    <xf numFmtId="164" fontId="4" fillId="0" borderId="0" xfId="2" applyNumberFormat="1" applyFont="1" applyBorder="1"/>
    <xf numFmtId="164" fontId="4" fillId="0" borderId="0" xfId="2" applyNumberFormat="1" applyFont="1"/>
    <xf numFmtId="164" fontId="5" fillId="0" borderId="0" xfId="2" applyNumberFormat="1" applyFont="1"/>
    <xf numFmtId="164" fontId="5" fillId="0" borderId="0" xfId="0" applyNumberFormat="1" applyFont="1"/>
    <xf numFmtId="166" fontId="2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5" fillId="0" borderId="0" xfId="0" applyNumberFormat="1" applyFont="1"/>
    <xf numFmtId="49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right"/>
    </xf>
    <xf numFmtId="168" fontId="2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right"/>
    </xf>
    <xf numFmtId="0" fontId="4" fillId="0" borderId="0" xfId="2" applyNumberFormat="1" applyFont="1" applyBorder="1" applyAlignment="1">
      <alignment horizontal="right"/>
    </xf>
    <xf numFmtId="0" fontId="2" fillId="0" borderId="0" xfId="2" applyNumberFormat="1" applyFont="1" applyAlignment="1">
      <alignment horizontal="right"/>
    </xf>
    <xf numFmtId="0" fontId="5" fillId="0" borderId="0" xfId="0" applyFont="1" applyAlignment="1">
      <alignment horizontal="right"/>
    </xf>
    <xf numFmtId="168" fontId="2" fillId="0" borderId="0" xfId="0" applyNumberFormat="1" applyFont="1" applyAlignment="1">
      <alignment horizontal="right"/>
    </xf>
    <xf numFmtId="0" fontId="2" fillId="0" borderId="0" xfId="2" applyNumberFormat="1" applyFont="1"/>
    <xf numFmtId="0" fontId="2" fillId="0" borderId="0" xfId="2" applyNumberFormat="1" applyFont="1" applyFill="1"/>
    <xf numFmtId="0" fontId="4" fillId="0" borderId="0" xfId="2" applyNumberFormat="1" applyFont="1" applyBorder="1"/>
    <xf numFmtId="0" fontId="5" fillId="0" borderId="0" xfId="2" applyNumberFormat="1" applyFont="1"/>
    <xf numFmtId="0" fontId="4" fillId="0" borderId="0" xfId="2" applyNumberFormat="1" applyFont="1"/>
    <xf numFmtId="0" fontId="5" fillId="0" borderId="0" xfId="0" applyFont="1"/>
    <xf numFmtId="0" fontId="2" fillId="2" borderId="0" xfId="2" applyNumberFormat="1" applyFont="1" applyFill="1"/>
    <xf numFmtId="0" fontId="2" fillId="0" borderId="1" xfId="2" applyNumberFormat="1" applyFont="1" applyBorder="1"/>
    <xf numFmtId="0" fontId="3" fillId="0" borderId="0" xfId="2" applyNumberFormat="1" applyFont="1" applyFill="1"/>
    <xf numFmtId="0" fontId="2" fillId="0" borderId="0" xfId="2" applyNumberFormat="1" applyFont="1" applyBorder="1"/>
    <xf numFmtId="14" fontId="2" fillId="0" borderId="0" xfId="0" applyNumberFormat="1" applyFont="1" applyAlignment="1">
      <alignment horizontal="right"/>
    </xf>
  </cellXfs>
  <cellStyles count="3">
    <cellStyle name="Euro" xfId="1" xr:uid="{00000000-0005-0000-0000-000000000000}"/>
    <cellStyle name="Komma" xfId="2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attachedToolbars" Target="attachedToolbars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/>
  <dimension ref="A1:I35"/>
  <sheetViews>
    <sheetView tabSelected="1" view="pageLayout" zoomScaleNormal="100" workbookViewId="0">
      <selection activeCell="G35" sqref="G35"/>
    </sheetView>
  </sheetViews>
  <sheetFormatPr defaultColWidth="9" defaultRowHeight="15.95" customHeight="1" x14ac:dyDescent="0.2"/>
  <cols>
    <col min="1" max="1" width="29.625" style="2" customWidth="1"/>
    <col min="2" max="2" width="1.875" style="2" customWidth="1"/>
    <col min="3" max="3" width="11.625" style="2" customWidth="1"/>
    <col min="4" max="4" width="1.875" style="2" customWidth="1"/>
    <col min="5" max="5" width="11.625" style="12" customWidth="1"/>
    <col min="6" max="6" width="1.875" style="2" customWidth="1"/>
    <col min="7" max="7" width="11.5" style="2" customWidth="1"/>
    <col min="8" max="8" width="1.875" style="2" customWidth="1"/>
    <col min="9" max="9" width="11.625" style="2" customWidth="1"/>
    <col min="10" max="16384" width="9" style="2"/>
  </cols>
  <sheetData>
    <row r="1" spans="1:9" ht="15.95" customHeight="1" x14ac:dyDescent="0.25">
      <c r="A1" s="22" t="s">
        <v>22</v>
      </c>
      <c r="E1" s="24"/>
    </row>
    <row r="3" spans="1:9" ht="15.95" customHeight="1" x14ac:dyDescent="0.2">
      <c r="E3" s="39">
        <v>45291</v>
      </c>
      <c r="F3" s="3"/>
      <c r="G3" s="3"/>
      <c r="H3" s="3"/>
      <c r="I3" s="16" t="s">
        <v>58</v>
      </c>
    </row>
    <row r="4" spans="1:9" ht="15.95" customHeight="1" x14ac:dyDescent="0.2">
      <c r="C4" s="3"/>
      <c r="E4" s="3" t="s">
        <v>7</v>
      </c>
      <c r="F4" s="3"/>
      <c r="G4" s="3"/>
      <c r="H4" s="3"/>
      <c r="I4" s="3" t="s">
        <v>7</v>
      </c>
    </row>
    <row r="5" spans="1:9" ht="15.95" customHeight="1" x14ac:dyDescent="0.2">
      <c r="A5" s="20" t="s">
        <v>8</v>
      </c>
      <c r="D5" s="5"/>
      <c r="F5" s="5"/>
      <c r="H5" s="5"/>
      <c r="I5" s="5"/>
    </row>
    <row r="6" spans="1:9" ht="15.95" customHeight="1" x14ac:dyDescent="0.2">
      <c r="A6" s="2" t="s">
        <v>32</v>
      </c>
      <c r="C6" s="2" t="s">
        <v>1</v>
      </c>
      <c r="D6" s="5"/>
      <c r="F6" s="5"/>
      <c r="H6" s="5"/>
      <c r="I6" s="5"/>
    </row>
    <row r="7" spans="1:9" ht="15.95" customHeight="1" x14ac:dyDescent="0.2">
      <c r="D7" s="5"/>
      <c r="F7" s="5"/>
      <c r="H7" s="5"/>
      <c r="I7" s="5"/>
    </row>
    <row r="8" spans="1:9" ht="15.95" customHeight="1" x14ac:dyDescent="0.2">
      <c r="A8" s="2" t="s">
        <v>39</v>
      </c>
      <c r="D8" s="5"/>
      <c r="F8" s="5"/>
      <c r="H8" s="5"/>
      <c r="I8" s="5"/>
    </row>
    <row r="9" spans="1:9" ht="15.95" customHeight="1" x14ac:dyDescent="0.2">
      <c r="A9" s="2" t="s">
        <v>42</v>
      </c>
      <c r="D9" s="5"/>
      <c r="F9" s="5"/>
      <c r="H9" s="5"/>
      <c r="I9" s="5"/>
    </row>
    <row r="10" spans="1:9" ht="15.95" customHeight="1" x14ac:dyDescent="0.2">
      <c r="A10" s="2" t="s">
        <v>9</v>
      </c>
      <c r="D10" s="5"/>
      <c r="F10" s="5"/>
      <c r="H10" s="5"/>
      <c r="I10" s="5"/>
    </row>
    <row r="11" spans="1:9" ht="15.95" customHeight="1" x14ac:dyDescent="0.2">
      <c r="A11" s="2" t="s">
        <v>19</v>
      </c>
      <c r="D11" s="18"/>
      <c r="E11" s="12">
        <v>28078</v>
      </c>
      <c r="F11" s="18"/>
      <c r="H11" s="5"/>
      <c r="I11" s="2">
        <v>28569</v>
      </c>
    </row>
    <row r="12" spans="1:9" ht="15.95" customHeight="1" x14ac:dyDescent="0.2">
      <c r="A12" s="2" t="s">
        <v>10</v>
      </c>
      <c r="D12" s="18"/>
      <c r="E12" s="12">
        <v>366</v>
      </c>
      <c r="F12" s="18"/>
      <c r="H12" s="5"/>
      <c r="I12" s="2">
        <v>1685</v>
      </c>
    </row>
    <row r="13" spans="1:9" ht="15.95" customHeight="1" x14ac:dyDescent="0.35">
      <c r="D13" s="5"/>
      <c r="E13" s="25" t="s">
        <v>1</v>
      </c>
      <c r="F13" s="5"/>
      <c r="H13" s="5"/>
      <c r="I13" s="6" t="s">
        <v>1</v>
      </c>
    </row>
    <row r="14" spans="1:9" ht="15.95" customHeight="1" x14ac:dyDescent="0.2">
      <c r="C14" s="29"/>
      <c r="D14" s="5"/>
      <c r="E14" s="12">
        <f>SUM(E6:E13)</f>
        <v>28444</v>
      </c>
      <c r="F14" s="18"/>
      <c r="H14" s="18"/>
      <c r="I14" s="18">
        <f>SUM(I5:I13)</f>
        <v>30254</v>
      </c>
    </row>
    <row r="15" spans="1:9" ht="15.95" customHeight="1" x14ac:dyDescent="0.2">
      <c r="C15" s="29"/>
      <c r="D15" s="5"/>
      <c r="F15" s="18"/>
      <c r="H15" s="18"/>
      <c r="I15" s="18"/>
    </row>
    <row r="16" spans="1:9" ht="15.95" customHeight="1" x14ac:dyDescent="0.2">
      <c r="C16" s="29"/>
      <c r="D16" s="5"/>
      <c r="F16" s="18"/>
      <c r="H16" s="18"/>
      <c r="I16" s="18"/>
    </row>
    <row r="17" spans="1:9" ht="15.95" customHeight="1" x14ac:dyDescent="0.2">
      <c r="A17" s="20" t="s">
        <v>11</v>
      </c>
      <c r="C17" s="29"/>
      <c r="D17" s="5"/>
      <c r="F17" s="18"/>
      <c r="H17" s="18"/>
      <c r="I17" s="18"/>
    </row>
    <row r="18" spans="1:9" ht="15.95" customHeight="1" x14ac:dyDescent="0.2">
      <c r="A18" s="2" t="s">
        <v>12</v>
      </c>
      <c r="C18" s="29"/>
      <c r="D18" s="5"/>
      <c r="E18" s="28">
        <f>I18+'baten &amp; lasten'!F44</f>
        <v>21101</v>
      </c>
      <c r="F18" s="18"/>
      <c r="H18" s="18"/>
      <c r="I18" s="18">
        <v>20611</v>
      </c>
    </row>
    <row r="19" spans="1:9" ht="15.95" customHeight="1" x14ac:dyDescent="0.2">
      <c r="C19" s="29"/>
      <c r="D19" s="5"/>
      <c r="F19" s="18"/>
      <c r="H19" s="18"/>
      <c r="I19" s="18"/>
    </row>
    <row r="20" spans="1:9" ht="15.95" customHeight="1" x14ac:dyDescent="0.2">
      <c r="A20" s="2" t="s">
        <v>24</v>
      </c>
      <c r="C20" s="29"/>
      <c r="D20" s="5"/>
      <c r="E20" s="26"/>
      <c r="F20" s="5"/>
      <c r="G20" s="29"/>
      <c r="H20" s="5"/>
      <c r="I20" s="4"/>
    </row>
    <row r="21" spans="1:9" ht="15.95" customHeight="1" x14ac:dyDescent="0.2">
      <c r="A21" s="2" t="s">
        <v>13</v>
      </c>
      <c r="C21" s="29">
        <v>9643</v>
      </c>
      <c r="D21" s="5"/>
      <c r="F21" s="5"/>
      <c r="G21" s="35">
        <v>11588</v>
      </c>
      <c r="H21" s="5"/>
    </row>
    <row r="22" spans="1:9" ht="15.95" customHeight="1" x14ac:dyDescent="0.2">
      <c r="A22" s="2" t="s">
        <v>14</v>
      </c>
      <c r="C22" s="30"/>
      <c r="D22" s="5"/>
      <c r="F22" s="5"/>
      <c r="G22" s="30">
        <v>1775</v>
      </c>
      <c r="H22" s="5"/>
    </row>
    <row r="23" spans="1:9" ht="15.95" customHeight="1" x14ac:dyDescent="0.2">
      <c r="C23" s="30"/>
      <c r="D23" s="5"/>
      <c r="F23" s="5"/>
      <c r="G23" s="30"/>
      <c r="H23" s="5"/>
    </row>
    <row r="24" spans="1:9" ht="15.95" customHeight="1" x14ac:dyDescent="0.2">
      <c r="A24" s="2" t="s">
        <v>41</v>
      </c>
      <c r="C24" s="30"/>
      <c r="D24" s="5"/>
      <c r="F24" s="5"/>
      <c r="G24" s="30"/>
      <c r="H24" s="5"/>
    </row>
    <row r="25" spans="1:9" ht="15.95" customHeight="1" x14ac:dyDescent="0.2">
      <c r="A25" s="2" t="s">
        <v>21</v>
      </c>
      <c r="C25" s="2">
        <v>-2300</v>
      </c>
      <c r="D25" s="5"/>
      <c r="F25" s="5"/>
      <c r="G25" s="38">
        <v>-3700</v>
      </c>
      <c r="H25" s="5"/>
    </row>
    <row r="26" spans="1:9" ht="15.95" customHeight="1" x14ac:dyDescent="0.2">
      <c r="A26" s="2" t="s">
        <v>37</v>
      </c>
      <c r="C26" s="37"/>
      <c r="D26" s="5"/>
      <c r="F26" s="5"/>
      <c r="G26" s="37"/>
      <c r="H26" s="5"/>
    </row>
    <row r="27" spans="1:9" ht="15.95" customHeight="1" x14ac:dyDescent="0.2">
      <c r="C27" s="29"/>
      <c r="D27" s="5"/>
      <c r="E27" s="26">
        <f>SUM(C21:C26)</f>
        <v>7343</v>
      </c>
      <c r="F27" s="5"/>
      <c r="G27" s="29"/>
      <c r="H27" s="5"/>
      <c r="I27" s="4">
        <v>9643</v>
      </c>
    </row>
    <row r="28" spans="1:9" ht="15.95" customHeight="1" x14ac:dyDescent="0.2">
      <c r="C28" s="29"/>
      <c r="D28" s="5"/>
      <c r="F28" s="18"/>
      <c r="H28" s="18"/>
      <c r="I28" s="18"/>
    </row>
    <row r="29" spans="1:9" ht="15.95" customHeight="1" x14ac:dyDescent="0.35">
      <c r="C29" s="29"/>
      <c r="D29" s="5"/>
      <c r="E29" s="25" t="s">
        <v>1</v>
      </c>
      <c r="F29" s="5"/>
      <c r="G29" s="29"/>
      <c r="H29" s="5"/>
      <c r="I29" s="6" t="s">
        <v>1</v>
      </c>
    </row>
    <row r="30" spans="1:9" ht="15.95" customHeight="1" x14ac:dyDescent="0.2">
      <c r="D30" s="5"/>
      <c r="E30" s="28">
        <f>SUM(E18:E28)</f>
        <v>28444</v>
      </c>
      <c r="F30" s="18"/>
      <c r="H30" s="18"/>
      <c r="I30" s="18">
        <f>SUM(I18:I28)</f>
        <v>30254</v>
      </c>
    </row>
    <row r="31" spans="1:9" ht="15.95" customHeight="1" x14ac:dyDescent="0.35">
      <c r="D31" s="5"/>
      <c r="E31" s="27" t="s">
        <v>1</v>
      </c>
      <c r="F31" s="9"/>
      <c r="G31" s="34"/>
      <c r="H31" s="9"/>
      <c r="I31" s="9" t="s">
        <v>1</v>
      </c>
    </row>
    <row r="32" spans="1:9" ht="15.95" customHeight="1" x14ac:dyDescent="0.2">
      <c r="D32" s="5"/>
      <c r="F32" s="5"/>
      <c r="H32" s="5"/>
      <c r="I32" s="5"/>
    </row>
    <row r="33" spans="3:9" ht="15.95" customHeight="1" x14ac:dyDescent="0.2">
      <c r="D33" s="5"/>
      <c r="F33" s="5"/>
      <c r="H33" s="5"/>
      <c r="I33" s="5"/>
    </row>
    <row r="34" spans="3:9" ht="15.95" customHeight="1" x14ac:dyDescent="0.2">
      <c r="D34" s="5"/>
      <c r="F34" s="5"/>
      <c r="H34" s="5"/>
      <c r="I34" s="5"/>
    </row>
    <row r="35" spans="3:9" ht="15.95" customHeight="1" x14ac:dyDescent="0.2">
      <c r="C35" s="2" t="s">
        <v>25</v>
      </c>
      <c r="D35" s="5"/>
      <c r="E35" s="12">
        <f>E30-E14</f>
        <v>0</v>
      </c>
      <c r="F35" s="5"/>
      <c r="H35" s="5"/>
      <c r="I35" s="5">
        <f>I30-I14</f>
        <v>0</v>
      </c>
    </row>
  </sheetData>
  <phoneticPr fontId="0" type="noConversion"/>
  <pageMargins left="0.78740157480314965" right="0.27559055118110237" top="1.299212598425197" bottom="0.62992125984251968" header="0.70866141732283472" footer="0.43307086614173229"/>
  <pageSetup paperSize="9" orientation="portrait" horizontalDpi="4294967293" verticalDpi="4294967293" r:id="rId1"/>
  <headerFooter alignWithMargins="0">
    <oddHeader>&amp;L&amp;"Arial,Cursief"&amp;8Stichting Christenhulp Oost Europa Aalten-Bredevoort</oddHeader>
    <oddFooter>&amp;COverzicht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6"/>
  <dimension ref="A1:I49"/>
  <sheetViews>
    <sheetView view="pageLayout" topLeftCell="A25" zoomScaleNormal="100" workbookViewId="0">
      <selection activeCell="H37" sqref="H37"/>
    </sheetView>
  </sheetViews>
  <sheetFormatPr defaultColWidth="9" defaultRowHeight="15.95" customHeight="1" x14ac:dyDescent="0.2"/>
  <cols>
    <col min="1" max="1" width="26.375" style="2" customWidth="1"/>
    <col min="2" max="2" width="4" style="2" customWidth="1"/>
    <col min="3" max="3" width="6" style="5" customWidth="1"/>
    <col min="4" max="4" width="2.5" style="2" customWidth="1"/>
    <col min="5" max="5" width="9.625" style="2" customWidth="1"/>
    <col min="6" max="6" width="11.625" style="2" customWidth="1"/>
    <col min="7" max="7" width="1.75" style="5" customWidth="1"/>
    <col min="8" max="8" width="9.875" style="2" customWidth="1"/>
    <col min="9" max="9" width="11.125" style="2" customWidth="1"/>
    <col min="10" max="10" width="3.5" style="2" customWidth="1"/>
    <col min="11" max="16384" width="9" style="2"/>
  </cols>
  <sheetData>
    <row r="1" spans="1:9" s="1" customFormat="1" ht="15.95" customHeight="1" x14ac:dyDescent="0.2">
      <c r="A1" s="1" t="s">
        <v>23</v>
      </c>
      <c r="C1" s="11"/>
      <c r="G1" s="11"/>
    </row>
    <row r="2" spans="1:9" ht="15.95" customHeight="1" x14ac:dyDescent="0.25">
      <c r="A2" s="19"/>
      <c r="C2" s="12"/>
      <c r="D2" s="17"/>
      <c r="E2" s="12"/>
      <c r="F2" s="12"/>
      <c r="G2" s="12"/>
    </row>
    <row r="3" spans="1:9" ht="15.95" customHeight="1" x14ac:dyDescent="0.2">
      <c r="C3" s="13"/>
      <c r="F3" s="3">
        <v>2023</v>
      </c>
      <c r="G3" s="16"/>
      <c r="I3" s="3">
        <v>2022</v>
      </c>
    </row>
    <row r="4" spans="1:9" ht="15.95" customHeight="1" x14ac:dyDescent="0.2">
      <c r="C4" s="14"/>
      <c r="F4" s="3" t="s">
        <v>7</v>
      </c>
      <c r="G4" s="14"/>
      <c r="I4" s="3" t="s">
        <v>7</v>
      </c>
    </row>
    <row r="5" spans="1:9" ht="15.95" customHeight="1" x14ac:dyDescent="0.2">
      <c r="A5" s="21" t="s">
        <v>15</v>
      </c>
      <c r="B5" s="1"/>
    </row>
    <row r="6" spans="1:9" ht="15.95" customHeight="1" x14ac:dyDescent="0.2">
      <c r="A6" s="2" t="s">
        <v>17</v>
      </c>
      <c r="C6" s="18"/>
      <c r="D6" s="18"/>
      <c r="F6" s="2">
        <v>1316</v>
      </c>
      <c r="I6" s="2">
        <v>1000</v>
      </c>
    </row>
    <row r="7" spans="1:9" ht="15.95" customHeight="1" x14ac:dyDescent="0.2">
      <c r="A7" s="2" t="s">
        <v>48</v>
      </c>
      <c r="C7" s="18"/>
      <c r="D7" s="18"/>
    </row>
    <row r="8" spans="1:9" ht="15.95" customHeight="1" x14ac:dyDescent="0.2">
      <c r="A8" s="2" t="s">
        <v>47</v>
      </c>
      <c r="C8" s="18"/>
      <c r="D8" s="18"/>
      <c r="E8" s="2">
        <v>51</v>
      </c>
      <c r="H8" s="2">
        <v>288</v>
      </c>
    </row>
    <row r="9" spans="1:9" ht="15.95" customHeight="1" x14ac:dyDescent="0.2">
      <c r="A9" s="2" t="s">
        <v>45</v>
      </c>
      <c r="C9" s="18"/>
      <c r="D9" s="18"/>
      <c r="E9" s="2">
        <v>1618</v>
      </c>
      <c r="H9" s="2">
        <v>1355</v>
      </c>
    </row>
    <row r="10" spans="1:9" ht="15.95" customHeight="1" x14ac:dyDescent="0.2">
      <c r="A10" s="2" t="s">
        <v>46</v>
      </c>
      <c r="E10" s="2">
        <v>825</v>
      </c>
      <c r="H10" s="2">
        <v>400</v>
      </c>
    </row>
    <row r="11" spans="1:9" ht="15.95" customHeight="1" x14ac:dyDescent="0.2">
      <c r="A11" s="2" t="s">
        <v>40</v>
      </c>
    </row>
    <row r="12" spans="1:9" ht="15.95" customHeight="1" x14ac:dyDescent="0.2">
      <c r="A12" s="2" t="s">
        <v>49</v>
      </c>
      <c r="E12" s="2">
        <v>2300</v>
      </c>
      <c r="H12" s="2">
        <v>3700</v>
      </c>
    </row>
    <row r="13" spans="1:9" ht="15.95" customHeight="1" x14ac:dyDescent="0.2">
      <c r="A13" s="2" t="s">
        <v>52</v>
      </c>
    </row>
    <row r="14" spans="1:9" ht="15.95" customHeight="1" x14ac:dyDescent="0.2">
      <c r="A14" s="2" t="s">
        <v>39</v>
      </c>
    </row>
    <row r="15" spans="1:9" ht="15.95" customHeight="1" x14ac:dyDescent="0.2">
      <c r="A15" s="23" t="s">
        <v>33</v>
      </c>
    </row>
    <row r="16" spans="1:9" ht="15.95" customHeight="1" x14ac:dyDescent="0.2">
      <c r="F16" s="2">
        <f>SUM(E8:E16)</f>
        <v>4794</v>
      </c>
      <c r="I16" s="2">
        <v>5743</v>
      </c>
    </row>
    <row r="17" spans="1:9" ht="15.95" customHeight="1" x14ac:dyDescent="0.2">
      <c r="A17" s="2" t="s">
        <v>20</v>
      </c>
      <c r="C17" s="18"/>
      <c r="D17" s="18"/>
      <c r="F17" s="2">
        <v>9</v>
      </c>
      <c r="I17" s="2">
        <v>4</v>
      </c>
    </row>
    <row r="18" spans="1:9" ht="15.95" customHeight="1" x14ac:dyDescent="0.35">
      <c r="C18" s="6"/>
      <c r="F18" s="31" t="s">
        <v>1</v>
      </c>
      <c r="G18" s="6"/>
      <c r="I18" s="31" t="s">
        <v>1</v>
      </c>
    </row>
    <row r="19" spans="1:9" ht="15.95" customHeight="1" x14ac:dyDescent="0.2">
      <c r="A19" s="2" t="s">
        <v>2</v>
      </c>
      <c r="C19" s="18"/>
      <c r="D19" s="2" t="s">
        <v>3</v>
      </c>
      <c r="F19" s="2">
        <f>SUM(F6:F18)</f>
        <v>6119</v>
      </c>
      <c r="G19" s="18"/>
      <c r="I19" s="2">
        <f>SUM(I6:I18)</f>
        <v>6747</v>
      </c>
    </row>
    <row r="20" spans="1:9" ht="15.95" customHeight="1" x14ac:dyDescent="0.35">
      <c r="C20" s="9"/>
      <c r="D20" s="15"/>
      <c r="E20" s="34"/>
      <c r="F20" s="32" t="s">
        <v>1</v>
      </c>
      <c r="G20" s="8"/>
      <c r="H20" s="34"/>
      <c r="I20" s="32" t="s">
        <v>1</v>
      </c>
    </row>
    <row r="21" spans="1:9" ht="15.95" customHeight="1" x14ac:dyDescent="0.2">
      <c r="A21" s="2" t="s">
        <v>0</v>
      </c>
      <c r="F21" s="29"/>
      <c r="G21" s="4"/>
    </row>
    <row r="22" spans="1:9" ht="15.95" customHeight="1" x14ac:dyDescent="0.2">
      <c r="A22" s="21" t="s">
        <v>16</v>
      </c>
      <c r="B22" s="1"/>
      <c r="F22" s="29"/>
      <c r="G22" s="4"/>
    </row>
    <row r="23" spans="1:9" ht="15.95" customHeight="1" x14ac:dyDescent="0.2">
      <c r="A23" s="2" t="s">
        <v>26</v>
      </c>
      <c r="B23" s="1"/>
      <c r="F23" s="2">
        <v>500</v>
      </c>
      <c r="G23" s="4"/>
      <c r="I23" s="29">
        <v>500</v>
      </c>
    </row>
    <row r="24" spans="1:9" ht="15.95" customHeight="1" x14ac:dyDescent="0.2">
      <c r="A24" s="2" t="s">
        <v>27</v>
      </c>
      <c r="B24" s="1"/>
      <c r="F24" s="2">
        <v>1000</v>
      </c>
      <c r="G24" s="4"/>
      <c r="I24" s="29">
        <v>1500</v>
      </c>
    </row>
    <row r="25" spans="1:9" ht="15.95" customHeight="1" x14ac:dyDescent="0.2">
      <c r="A25" s="2" t="s">
        <v>34</v>
      </c>
      <c r="F25" s="2">
        <v>1300</v>
      </c>
      <c r="I25" s="2">
        <v>2200</v>
      </c>
    </row>
    <row r="26" spans="1:9" ht="15.95" customHeight="1" x14ac:dyDescent="0.2">
      <c r="A26" s="2" t="s">
        <v>28</v>
      </c>
      <c r="F26" s="2">
        <v>1000</v>
      </c>
      <c r="I26" s="2">
        <v>1500</v>
      </c>
    </row>
    <row r="27" spans="1:9" ht="15.95" customHeight="1" x14ac:dyDescent="0.2">
      <c r="A27" s="2" t="s">
        <v>29</v>
      </c>
      <c r="F27" s="2">
        <v>1000</v>
      </c>
      <c r="I27" s="2">
        <v>1500</v>
      </c>
    </row>
    <row r="28" spans="1:9" ht="15.95" customHeight="1" x14ac:dyDescent="0.2">
      <c r="A28" s="2" t="s">
        <v>36</v>
      </c>
      <c r="F28" s="2">
        <v>303</v>
      </c>
      <c r="I28" s="2">
        <v>150</v>
      </c>
    </row>
    <row r="29" spans="1:9" ht="15.95" customHeight="1" x14ac:dyDescent="0.2">
      <c r="A29" s="2" t="s">
        <v>53</v>
      </c>
      <c r="C29" s="5" t="s">
        <v>30</v>
      </c>
      <c r="I29" s="2">
        <v>30</v>
      </c>
    </row>
    <row r="30" spans="1:9" ht="15.95" customHeight="1" x14ac:dyDescent="0.2">
      <c r="A30" s="2" t="s">
        <v>54</v>
      </c>
      <c r="B30" s="1"/>
      <c r="G30" s="4"/>
      <c r="I30" s="29"/>
    </row>
    <row r="31" spans="1:9" ht="15.95" customHeight="1" x14ac:dyDescent="0.2">
      <c r="A31" s="2" t="s">
        <v>55</v>
      </c>
      <c r="B31" s="1"/>
      <c r="G31" s="4"/>
    </row>
    <row r="32" spans="1:9" ht="15.95" customHeight="1" x14ac:dyDescent="0.2">
      <c r="A32" s="2" t="s">
        <v>56</v>
      </c>
      <c r="B32" s="1"/>
      <c r="C32" s="5" t="s">
        <v>31</v>
      </c>
      <c r="F32" s="2">
        <v>345</v>
      </c>
      <c r="G32" s="4"/>
      <c r="I32" s="29"/>
    </row>
    <row r="33" spans="1:9" ht="15.95" customHeight="1" x14ac:dyDescent="0.2">
      <c r="A33" s="2" t="s">
        <v>57</v>
      </c>
      <c r="B33" s="1"/>
      <c r="F33" s="2">
        <v>181</v>
      </c>
      <c r="G33" s="4"/>
      <c r="I33" s="2">
        <v>83</v>
      </c>
    </row>
    <row r="34" spans="1:9" ht="15.95" customHeight="1" x14ac:dyDescent="0.2">
      <c r="A34" s="23" t="s">
        <v>33</v>
      </c>
      <c r="B34" s="1"/>
      <c r="C34" s="2">
        <v>2020</v>
      </c>
      <c r="G34" s="4"/>
      <c r="I34" s="29"/>
    </row>
    <row r="35" spans="1:9" ht="15.95" customHeight="1" x14ac:dyDescent="0.2">
      <c r="A35" s="2" t="s">
        <v>35</v>
      </c>
      <c r="B35" s="1"/>
      <c r="C35" s="2">
        <v>2020</v>
      </c>
      <c r="G35" s="4"/>
      <c r="I35" s="29"/>
    </row>
    <row r="36" spans="1:9" ht="15.95" customHeight="1" x14ac:dyDescent="0.2">
      <c r="A36" s="2" t="s">
        <v>43</v>
      </c>
      <c r="B36" s="1"/>
      <c r="C36" s="2">
        <v>2021</v>
      </c>
      <c r="G36" s="4"/>
      <c r="I36" s="2">
        <v>-104</v>
      </c>
    </row>
    <row r="37" spans="1:9" ht="15.95" customHeight="1" x14ac:dyDescent="0.2">
      <c r="A37" s="2" t="s">
        <v>50</v>
      </c>
      <c r="B37" s="1"/>
      <c r="C37" s="2">
        <v>2021</v>
      </c>
      <c r="G37" s="4"/>
    </row>
    <row r="38" spans="1:9" ht="15.95" customHeight="1" x14ac:dyDescent="0.2">
      <c r="A38" s="2" t="s">
        <v>51</v>
      </c>
      <c r="B38" s="1"/>
      <c r="C38" s="2">
        <v>2021</v>
      </c>
      <c r="G38" s="4"/>
    </row>
    <row r="39" spans="1:9" ht="15.95" customHeight="1" x14ac:dyDescent="0.2">
      <c r="B39" s="1"/>
      <c r="C39" s="2"/>
      <c r="G39" s="4"/>
    </row>
    <row r="40" spans="1:9" ht="15.95" customHeight="1" x14ac:dyDescent="0.2">
      <c r="A40" s="2" t="s">
        <v>38</v>
      </c>
      <c r="B40" s="1"/>
      <c r="C40" s="2"/>
      <c r="G40" s="4"/>
    </row>
    <row r="41" spans="1:9" ht="15.95" customHeight="1" x14ac:dyDescent="0.35">
      <c r="A41" s="2" t="s">
        <v>44</v>
      </c>
      <c r="C41" s="6"/>
      <c r="D41" s="10"/>
      <c r="F41" s="33" t="s">
        <v>1</v>
      </c>
      <c r="G41" s="7"/>
      <c r="I41" s="36"/>
    </row>
    <row r="42" spans="1:9" ht="15.95" customHeight="1" x14ac:dyDescent="0.2">
      <c r="C42" s="18"/>
      <c r="D42" s="2" t="s">
        <v>5</v>
      </c>
      <c r="F42" s="2">
        <f>SUM(F23:F41)</f>
        <v>5629</v>
      </c>
      <c r="G42" s="18"/>
      <c r="I42" s="2">
        <f>SUM(I23:I41)</f>
        <v>7359</v>
      </c>
    </row>
    <row r="43" spans="1:9" ht="15.95" customHeight="1" x14ac:dyDescent="0.35">
      <c r="A43" s="2" t="s">
        <v>4</v>
      </c>
      <c r="C43" s="8"/>
      <c r="E43" s="34"/>
      <c r="F43" s="33" t="s">
        <v>1</v>
      </c>
      <c r="G43" s="7"/>
      <c r="H43" s="34"/>
      <c r="I43" s="33" t="s">
        <v>1</v>
      </c>
    </row>
    <row r="44" spans="1:9" ht="15.95" customHeight="1" x14ac:dyDescent="0.2">
      <c r="D44" s="2" t="s">
        <v>6</v>
      </c>
      <c r="F44" s="2">
        <f>F19-F42</f>
        <v>490</v>
      </c>
      <c r="G44" s="18"/>
      <c r="I44" s="2">
        <f>I19-I42</f>
        <v>-612</v>
      </c>
    </row>
    <row r="45" spans="1:9" ht="15.95" customHeight="1" x14ac:dyDescent="0.35">
      <c r="A45" s="20" t="s">
        <v>18</v>
      </c>
      <c r="C45" s="8"/>
      <c r="F45" s="32" t="s">
        <v>1</v>
      </c>
      <c r="G45" s="8"/>
      <c r="I45" s="32" t="s">
        <v>1</v>
      </c>
    </row>
    <row r="48" spans="1:9" ht="15.95" customHeight="1" x14ac:dyDescent="0.2">
      <c r="A48" s="1"/>
      <c r="C48" s="18"/>
      <c r="G48" s="18"/>
    </row>
    <row r="49" spans="3:7" ht="15.95" customHeight="1" x14ac:dyDescent="0.2">
      <c r="C49" s="18"/>
      <c r="G49" s="18"/>
    </row>
  </sheetData>
  <phoneticPr fontId="0" type="noConversion"/>
  <pageMargins left="0.78740157480314965" right="0.27559055118110237" top="1.299212598425197" bottom="0.62992125984251968" header="0.70866141732283472" footer="0.43307086614173229"/>
  <pageSetup paperSize="9" orientation="portrait" horizontalDpi="4294967293" verticalDpi="4294967293" r:id="rId1"/>
  <headerFooter alignWithMargins="0">
    <oddHeader>&amp;L&amp;"Arial,Cursief"&amp;8Stichting Christenhulp Oost Europa Aalten-Bredevoort</oddHeader>
    <oddFooter>&amp;LJaarrekening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Balans</vt:lpstr>
      <vt:lpstr>baten &amp; lasten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Arnoud en Dianne</dc:creator>
  <cp:lastModifiedBy>Kees Veenstra</cp:lastModifiedBy>
  <cp:lastPrinted>2024-03-04T08:35:17Z</cp:lastPrinted>
  <dcterms:created xsi:type="dcterms:W3CDTF">2000-03-02T17:46:06Z</dcterms:created>
  <dcterms:modified xsi:type="dcterms:W3CDTF">2024-04-30T17:42:46Z</dcterms:modified>
</cp:coreProperties>
</file>